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76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G43" i="1" s="1"/>
  <c r="F42" i="1"/>
  <c r="B33" i="1"/>
  <c r="A33" i="1"/>
  <c r="L32" i="1"/>
  <c r="J32" i="1"/>
  <c r="I32" i="1"/>
  <c r="H32" i="1"/>
  <c r="G32" i="1"/>
  <c r="F32" i="1"/>
  <c r="B24" i="1"/>
  <c r="A24" i="1"/>
  <c r="L23" i="1"/>
  <c r="L24" i="1" s="1"/>
  <c r="J23" i="1"/>
  <c r="I23" i="1"/>
  <c r="I24" i="1" s="1"/>
  <c r="H23" i="1"/>
  <c r="G23" i="1"/>
  <c r="F23" i="1"/>
  <c r="B14" i="1"/>
  <c r="A14" i="1"/>
  <c r="L13" i="1"/>
  <c r="J13" i="1"/>
  <c r="I13" i="1"/>
  <c r="H13" i="1"/>
  <c r="G13" i="1"/>
  <c r="F13" i="1"/>
  <c r="G24" i="1" l="1"/>
  <c r="I43" i="1"/>
  <c r="I81" i="1"/>
  <c r="I100" i="1"/>
  <c r="I119" i="1"/>
  <c r="I138" i="1"/>
  <c r="I157" i="1"/>
  <c r="I176" i="1"/>
  <c r="I195" i="1"/>
  <c r="L43" i="1"/>
  <c r="L196" i="1" s="1"/>
  <c r="I62" i="1"/>
  <c r="H24" i="1"/>
  <c r="H43" i="1"/>
  <c r="H62" i="1"/>
  <c r="H81" i="1"/>
  <c r="H100" i="1"/>
  <c r="H119" i="1"/>
  <c r="H138" i="1"/>
  <c r="H157" i="1"/>
  <c r="H176" i="1"/>
  <c r="H195" i="1"/>
  <c r="G62" i="1"/>
  <c r="L62" i="1"/>
  <c r="G81" i="1"/>
  <c r="L81" i="1"/>
  <c r="G100" i="1"/>
  <c r="L100" i="1"/>
  <c r="G119" i="1"/>
  <c r="L119" i="1"/>
  <c r="G138" i="1"/>
  <c r="L138" i="1"/>
  <c r="G157" i="1"/>
  <c r="L157" i="1"/>
  <c r="G176" i="1"/>
  <c r="L176" i="1"/>
  <c r="G195" i="1"/>
  <c r="L195" i="1"/>
  <c r="F24" i="1"/>
  <c r="J24" i="1"/>
  <c r="F43" i="1"/>
  <c r="J43" i="1"/>
  <c r="F62" i="1"/>
  <c r="J62" i="1"/>
  <c r="F81" i="1"/>
  <c r="J81" i="1"/>
  <c r="F100" i="1"/>
  <c r="J100" i="1"/>
  <c r="F119" i="1"/>
  <c r="F196" i="1" s="1"/>
  <c r="J119" i="1"/>
  <c r="F138" i="1"/>
  <c r="J138" i="1"/>
  <c r="F157" i="1"/>
  <c r="J157" i="1"/>
  <c r="F176" i="1"/>
  <c r="J176" i="1"/>
  <c r="F195" i="1"/>
  <c r="J195" i="1"/>
  <c r="I196" i="1"/>
  <c r="H196" i="1"/>
  <c r="J196" i="1" l="1"/>
  <c r="G196" i="1"/>
</calcChain>
</file>

<file path=xl/sharedStrings.xml><?xml version="1.0" encoding="utf-8"?>
<sst xmlns="http://schemas.openxmlformats.org/spreadsheetml/2006/main" count="265" uniqueCount="79">
  <si>
    <t>Школа</t>
  </si>
  <si>
    <t xml:space="preserve"> МОУ "Шипицынская СОШ"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</si>
  <si>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</si>
  <si>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</si>
  <si>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</si>
  <si>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</si>
  <si>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</si>
  <si>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</si>
  <si>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</si>
  <si>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</si>
  <si>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</si>
  <si>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</si>
  <si>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</si>
  <si>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</si>
  <si>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</si>
  <si>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</si>
  <si>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</si>
  <si>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</si>
  <si>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</si>
  <si>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</si>
  <si>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</si>
  <si>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</si>
  <si>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</si>
  <si>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</si>
  <si>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</si>
  <si>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</si>
  <si>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</si>
  <si>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</si>
  <si>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</si>
  <si>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</si>
  <si>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</si>
  <si>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</si>
  <si>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</si>
  <si>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горохом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</si>
  <si>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</si>
  <si>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</si>
  <si>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</si>
  <si>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</si>
  <si>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</si>
  <si>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</si>
  <si>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</si>
  <si>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сладкое</t>
  </si>
  <si>
    <t>Сок фруктовый</t>
  </si>
  <si>
    <t>Итого за день:</t>
  </si>
  <si>
    <t>Борщ с капустой и картофелем</t>
  </si>
  <si>
    <t>Суп картофельный с рыбой</t>
  </si>
  <si>
    <t>Котлеты мясные</t>
  </si>
  <si>
    <t>Макароны отварные</t>
  </si>
  <si>
    <t>Фрукты</t>
  </si>
  <si>
    <t>Яблоки</t>
  </si>
  <si>
    <t>Пудинг из творога со сгущеным молоком</t>
  </si>
  <si>
    <t>Чай с сахаром</t>
  </si>
  <si>
    <t>Щи из свежей капусты со сметаной</t>
  </si>
  <si>
    <t>Среднее значение за период:</t>
  </si>
  <si>
    <t>Котлеты из курицы</t>
  </si>
  <si>
    <t>Соус томатный (для блюд)</t>
  </si>
  <si>
    <t>Соус</t>
  </si>
  <si>
    <t>Суп из овощей</t>
  </si>
  <si>
    <t>Чай с лимоном</t>
  </si>
  <si>
    <t>Гарнир из соленых огурцов</t>
  </si>
  <si>
    <t>Суп молочный</t>
  </si>
  <si>
    <t>Рассольник домашний</t>
  </si>
  <si>
    <t>Рис припущенный</t>
  </si>
  <si>
    <t>Сложный гарнир: каша гречневая рассыпчатая и соленый огурец</t>
  </si>
  <si>
    <t>Биточек из курицы</t>
  </si>
  <si>
    <t>Мясо тушеное</t>
  </si>
  <si>
    <t>Пюре картофельное</t>
  </si>
  <si>
    <t xml:space="preserve">Какао с молоком </t>
  </si>
  <si>
    <t>Плов</t>
  </si>
  <si>
    <t>Кофейный напиток с молоком</t>
  </si>
  <si>
    <t>Борщ с капустой и картофелем со сметаной</t>
  </si>
  <si>
    <t>Гарнир из кукурузы (консервированной)</t>
  </si>
  <si>
    <t>Горошек зеленый</t>
  </si>
  <si>
    <t>Жаркое по - домашнему</t>
  </si>
  <si>
    <t>Рассольник Ленинградский</t>
  </si>
  <si>
    <t>Сложный гарнир:картофельное пюре с консервированным зеленым горошком</t>
  </si>
  <si>
    <t>Салат из белокочанной капусты с морковью</t>
  </si>
  <si>
    <t>Биточек рыбный с соусом</t>
  </si>
  <si>
    <t>Компот из яблок и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</si>
</sst>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5" xfId="0" applyBorder="1"/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vertical="top" wrapText="1"/>
    </xf>
    <xf numFmtId="0" fontId="3" fillId="3" borderId="17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9" fillId="0" borderId="20" xfId="0" applyFont="1" applyBorder="1" applyAlignment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0" borderId="22" xfId="0" applyFont="1" applyBorder="1" applyAlignment="1">
      <alignment horizontal="center" vertical="top" wrapText="1"/>
    </xf>
    <xf numFmtId="0" fontId="13" fillId="2" borderId="1" xfId="0" applyFont="1" applyFill="1" applyBorder="1" applyProtection="1">
      <protection locked="0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1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57" activePane="bottomRight" state="frozen"/>
      <selection pane="topRight"/>
      <selection pane="bottomLeft"/>
      <selection pane="bottomRight" activeCell="E79" sqref="E7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5" t="s">
        <v>1</v>
      </c>
      <c r="D1" s="56"/>
      <c r="E1" s="56"/>
      <c r="F1" s="3" t="s">
        <v>2</v>
      </c>
      <c r="G1" s="1" t="s">
        <v>3</v>
      </c>
      <c r="H1" s="57"/>
      <c r="I1" s="57"/>
      <c r="J1" s="57"/>
      <c r="K1" s="57"/>
    </row>
    <row r="2" spans="1:12" ht="18">
      <c r="A2" s="4" t="s">
        <v>4</v>
      </c>
      <c r="C2" s="1"/>
      <c r="G2" s="1" t="s">
        <v>5</v>
      </c>
      <c r="H2" s="57"/>
      <c r="I2" s="57"/>
      <c r="J2" s="57"/>
      <c r="K2" s="57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/>
      <c r="I3" s="8"/>
      <c r="J3" s="42">
        <v>2025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/>
      <c r="F6" s="18"/>
      <c r="G6" s="18"/>
      <c r="H6" s="18"/>
      <c r="I6" s="18"/>
      <c r="J6" s="18"/>
      <c r="K6" s="45"/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5">
      <c r="A8" s="19"/>
      <c r="B8" s="20"/>
      <c r="C8" s="21"/>
      <c r="D8" s="25" t="s">
        <v>26</v>
      </c>
      <c r="E8" s="23"/>
      <c r="F8" s="24"/>
      <c r="G8" s="24"/>
      <c r="H8" s="24"/>
      <c r="I8" s="24"/>
      <c r="J8" s="24"/>
      <c r="K8" s="46"/>
      <c r="L8" s="24"/>
    </row>
    <row r="9" spans="1:12" ht="15">
      <c r="A9" s="19"/>
      <c r="B9" s="20"/>
      <c r="C9" s="21"/>
      <c r="D9" s="25" t="s">
        <v>27</v>
      </c>
      <c r="E9" s="23"/>
      <c r="F9" s="24"/>
      <c r="G9" s="24"/>
      <c r="H9" s="24"/>
      <c r="I9" s="24"/>
      <c r="J9" s="24"/>
      <c r="K9" s="46"/>
      <c r="L9" s="24"/>
    </row>
    <row r="10" spans="1:12" ht="15">
      <c r="A10" s="19"/>
      <c r="B10" s="20"/>
      <c r="C10" s="21"/>
      <c r="D10" s="25" t="s">
        <v>28</v>
      </c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29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7"/>
      <c r="L13" s="31">
        <f t="shared" ref="L13" si="1">SUM(L6:L12)</f>
        <v>0</v>
      </c>
    </row>
    <row r="14" spans="1:12" ht="15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23" t="s">
        <v>72</v>
      </c>
      <c r="F14" s="24">
        <v>60</v>
      </c>
      <c r="G14" s="24">
        <v>3</v>
      </c>
      <c r="H14" s="24">
        <v>0.12</v>
      </c>
      <c r="I14" s="24">
        <v>4.9800000000000004</v>
      </c>
      <c r="J14" s="24">
        <v>33</v>
      </c>
      <c r="K14" s="46">
        <v>20</v>
      </c>
      <c r="L14" s="24">
        <v>6.75</v>
      </c>
    </row>
    <row r="15" spans="1:12" ht="15">
      <c r="A15" s="19"/>
      <c r="B15" s="20"/>
      <c r="C15" s="21"/>
      <c r="D15" s="25" t="s">
        <v>32</v>
      </c>
      <c r="E15" s="23" t="s">
        <v>44</v>
      </c>
      <c r="F15" s="24">
        <v>200</v>
      </c>
      <c r="G15" s="24">
        <v>4.62</v>
      </c>
      <c r="H15" s="24">
        <v>11.36</v>
      </c>
      <c r="I15" s="24">
        <v>10.6</v>
      </c>
      <c r="J15" s="24">
        <v>174.4</v>
      </c>
      <c r="K15" s="46">
        <v>35</v>
      </c>
      <c r="L15" s="24">
        <v>15.22</v>
      </c>
    </row>
    <row r="16" spans="1:12" ht="15">
      <c r="A16" s="19"/>
      <c r="B16" s="20"/>
      <c r="C16" s="21"/>
      <c r="D16" s="25" t="s">
        <v>34</v>
      </c>
      <c r="E16" s="23" t="s">
        <v>54</v>
      </c>
      <c r="F16" s="24">
        <v>100</v>
      </c>
      <c r="G16" s="24">
        <v>12.8</v>
      </c>
      <c r="H16" s="24">
        <v>4.8899999999999997</v>
      </c>
      <c r="I16" s="24">
        <v>7.1</v>
      </c>
      <c r="J16" s="24">
        <v>146.36000000000001</v>
      </c>
      <c r="K16" s="46">
        <v>110</v>
      </c>
      <c r="L16" s="24">
        <v>37.85</v>
      </c>
    </row>
    <row r="17" spans="1:12" ht="15">
      <c r="A17" s="19"/>
      <c r="B17" s="20"/>
      <c r="C17" s="21"/>
      <c r="D17" s="25" t="s">
        <v>35</v>
      </c>
      <c r="E17" s="23" t="s">
        <v>47</v>
      </c>
      <c r="F17" s="24">
        <v>150</v>
      </c>
      <c r="G17" s="24">
        <v>1.95</v>
      </c>
      <c r="H17" s="24">
        <v>3.68</v>
      </c>
      <c r="I17" s="24">
        <v>16.2</v>
      </c>
      <c r="J17" s="24">
        <v>24.75</v>
      </c>
      <c r="K17" s="46">
        <v>59</v>
      </c>
      <c r="L17" s="24">
        <v>8.6999999999999993</v>
      </c>
    </row>
    <row r="18" spans="1:12" ht="15">
      <c r="A18" s="19"/>
      <c r="B18" s="20"/>
      <c r="C18" s="21"/>
      <c r="D18" s="25" t="s">
        <v>36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37</v>
      </c>
      <c r="E19" s="23" t="s">
        <v>38</v>
      </c>
      <c r="F19" s="24">
        <v>50</v>
      </c>
      <c r="G19" s="24">
        <v>3.1</v>
      </c>
      <c r="H19" s="24">
        <v>0.5</v>
      </c>
      <c r="I19" s="24">
        <v>29.15</v>
      </c>
      <c r="J19" s="24">
        <v>128.15</v>
      </c>
      <c r="K19" s="46">
        <v>1</v>
      </c>
      <c r="L19" s="24">
        <v>3.2</v>
      </c>
    </row>
    <row r="20" spans="1:12" ht="15">
      <c r="A20" s="19"/>
      <c r="B20" s="20"/>
      <c r="C20" s="21"/>
      <c r="D20" s="25" t="s">
        <v>39</v>
      </c>
      <c r="E20" s="23" t="s">
        <v>40</v>
      </c>
      <c r="F20" s="24">
        <v>40</v>
      </c>
      <c r="G20" s="24">
        <v>2.64</v>
      </c>
      <c r="H20" s="24">
        <v>0.48</v>
      </c>
      <c r="I20" s="24">
        <v>13.36</v>
      </c>
      <c r="J20" s="24">
        <v>69.599999999999994</v>
      </c>
      <c r="K20" s="46">
        <v>2</v>
      </c>
      <c r="L20" s="24">
        <v>2.14</v>
      </c>
    </row>
    <row r="21" spans="1:12" ht="15">
      <c r="A21" s="19"/>
      <c r="B21" s="20"/>
      <c r="C21" s="21"/>
      <c r="D21" s="22" t="s">
        <v>56</v>
      </c>
      <c r="E21" s="23" t="s">
        <v>55</v>
      </c>
      <c r="F21" s="24">
        <v>60</v>
      </c>
      <c r="G21" s="24">
        <v>0.71</v>
      </c>
      <c r="H21" s="24">
        <v>3.53</v>
      </c>
      <c r="I21" s="24">
        <v>4.01</v>
      </c>
      <c r="J21" s="24">
        <v>51.79</v>
      </c>
      <c r="K21" s="46">
        <v>587</v>
      </c>
      <c r="L21" s="24">
        <v>4.42</v>
      </c>
    </row>
    <row r="22" spans="1:12" ht="15">
      <c r="A22" s="19"/>
      <c r="B22" s="20"/>
      <c r="C22" s="21"/>
      <c r="D22" s="22" t="s">
        <v>41</v>
      </c>
      <c r="E22" s="23" t="s">
        <v>42</v>
      </c>
      <c r="F22" s="24">
        <v>200</v>
      </c>
      <c r="G22" s="24">
        <v>0.82</v>
      </c>
      <c r="H22" s="24">
        <v>0.16</v>
      </c>
      <c r="I22" s="24">
        <v>26.2</v>
      </c>
      <c r="J22" s="24">
        <v>110</v>
      </c>
      <c r="K22" s="46">
        <v>3</v>
      </c>
      <c r="L22" s="24">
        <v>16</v>
      </c>
    </row>
    <row r="23" spans="1:12" ht="15">
      <c r="A23" s="26"/>
      <c r="B23" s="27"/>
      <c r="C23" s="28"/>
      <c r="D23" s="29" t="s">
        <v>29</v>
      </c>
      <c r="E23" s="30"/>
      <c r="F23" s="31">
        <f>SUM(F14:F22)</f>
        <v>860</v>
      </c>
      <c r="G23" s="31">
        <f t="shared" ref="G23:J23" si="2">SUM(G14:G22)</f>
        <v>29.640000000000004</v>
      </c>
      <c r="H23" s="31">
        <f t="shared" si="2"/>
        <v>24.72</v>
      </c>
      <c r="I23" s="31">
        <f t="shared" si="2"/>
        <v>111.60000000000001</v>
      </c>
      <c r="J23" s="31">
        <f t="shared" si="2"/>
        <v>738.05</v>
      </c>
      <c r="K23" s="47"/>
      <c r="L23" s="31">
        <f t="shared" ref="L23" si="3">SUM(L14:L22)</f>
        <v>94.28</v>
      </c>
    </row>
    <row r="24" spans="1:12" ht="15">
      <c r="A24" s="35">
        <f>A6</f>
        <v>1</v>
      </c>
      <c r="B24" s="36">
        <f>B6</f>
        <v>1</v>
      </c>
      <c r="C24" s="58" t="s">
        <v>43</v>
      </c>
      <c r="D24" s="59"/>
      <c r="E24" s="37"/>
      <c r="F24" s="38">
        <f>F13+F23</f>
        <v>860</v>
      </c>
      <c r="G24" s="38">
        <f t="shared" ref="G24:J24" si="4">G13+G23</f>
        <v>29.640000000000004</v>
      </c>
      <c r="H24" s="38">
        <f t="shared" si="4"/>
        <v>24.72</v>
      </c>
      <c r="I24" s="38">
        <f t="shared" si="4"/>
        <v>111.60000000000001</v>
      </c>
      <c r="J24" s="38">
        <f t="shared" si="4"/>
        <v>738.05</v>
      </c>
      <c r="K24" s="38"/>
      <c r="L24" s="38">
        <f t="shared" ref="L24" si="5">L13+L23</f>
        <v>94.28</v>
      </c>
    </row>
    <row r="25" spans="1:12" ht="15">
      <c r="A25" s="39">
        <v>1</v>
      </c>
      <c r="B25" s="20">
        <v>2</v>
      </c>
      <c r="C25" s="15" t="s">
        <v>24</v>
      </c>
      <c r="D25" s="16" t="s">
        <v>25</v>
      </c>
      <c r="E25" s="17"/>
      <c r="F25" s="18"/>
      <c r="G25" s="18"/>
      <c r="H25" s="18"/>
      <c r="I25" s="18"/>
      <c r="J25" s="18"/>
      <c r="K25" s="45"/>
      <c r="L25" s="18"/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5">
      <c r="A27" s="39"/>
      <c r="B27" s="20"/>
      <c r="C27" s="21"/>
      <c r="D27" s="25" t="s">
        <v>26</v>
      </c>
      <c r="E27" s="23"/>
      <c r="F27" s="24"/>
      <c r="G27" s="24"/>
      <c r="H27" s="24"/>
      <c r="I27" s="24"/>
      <c r="J27" s="24"/>
      <c r="K27" s="46"/>
      <c r="L27" s="24"/>
    </row>
    <row r="28" spans="1:12" ht="15">
      <c r="A28" s="39"/>
      <c r="B28" s="20"/>
      <c r="C28" s="21"/>
      <c r="D28" s="25" t="s">
        <v>27</v>
      </c>
      <c r="E28" s="23"/>
      <c r="F28" s="24"/>
      <c r="G28" s="24"/>
      <c r="H28" s="24"/>
      <c r="I28" s="24"/>
      <c r="J28" s="24"/>
      <c r="K28" s="46"/>
      <c r="L28" s="24"/>
    </row>
    <row r="29" spans="1:12" ht="15">
      <c r="A29" s="39"/>
      <c r="B29" s="20"/>
      <c r="C29" s="21"/>
      <c r="D29" s="25" t="s">
        <v>28</v>
      </c>
      <c r="E29" s="23"/>
      <c r="F29" s="24"/>
      <c r="G29" s="24"/>
      <c r="H29" s="24"/>
      <c r="I29" s="24"/>
      <c r="J29" s="24"/>
      <c r="K29" s="46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29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47"/>
      <c r="L32" s="31">
        <f t="shared" si="9"/>
        <v>0</v>
      </c>
    </row>
    <row r="33" spans="1:12" ht="15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3" t="s">
        <v>59</v>
      </c>
      <c r="F33" s="24">
        <v>60</v>
      </c>
      <c r="G33" s="24">
        <v>1.4</v>
      </c>
      <c r="H33" s="24">
        <v>0</v>
      </c>
      <c r="I33" s="24">
        <v>0.65</v>
      </c>
      <c r="J33" s="24">
        <v>8.0500000000000007</v>
      </c>
      <c r="K33" s="46">
        <v>576</v>
      </c>
      <c r="L33" s="24">
        <v>5.29</v>
      </c>
    </row>
    <row r="34" spans="1:12" ht="15">
      <c r="A34" s="39"/>
      <c r="B34" s="20"/>
      <c r="C34" s="21"/>
      <c r="D34" s="25" t="s">
        <v>32</v>
      </c>
      <c r="E34" s="23" t="s">
        <v>57</v>
      </c>
      <c r="F34" s="24">
        <v>200</v>
      </c>
      <c r="G34" s="24">
        <v>3.24</v>
      </c>
      <c r="H34" s="24">
        <v>7.86</v>
      </c>
      <c r="I34" s="24">
        <v>12.72</v>
      </c>
      <c r="J34" s="24">
        <v>125.44</v>
      </c>
      <c r="K34" s="46">
        <v>135</v>
      </c>
      <c r="L34" s="24">
        <v>12.15</v>
      </c>
    </row>
    <row r="35" spans="1:12" ht="15">
      <c r="A35" s="39"/>
      <c r="B35" s="20"/>
      <c r="C35" s="21"/>
      <c r="D35" s="25" t="s">
        <v>34</v>
      </c>
      <c r="E35" s="23" t="s">
        <v>73</v>
      </c>
      <c r="F35" s="24">
        <v>200</v>
      </c>
      <c r="G35" s="24">
        <v>12.48</v>
      </c>
      <c r="H35" s="24">
        <v>12.4</v>
      </c>
      <c r="I35" s="24">
        <v>27.2</v>
      </c>
      <c r="J35" s="24">
        <v>291.8</v>
      </c>
      <c r="K35" s="46">
        <v>114</v>
      </c>
      <c r="L35" s="24">
        <v>54.57</v>
      </c>
    </row>
    <row r="36" spans="1:12" ht="15">
      <c r="A36" s="39"/>
      <c r="B36" s="20"/>
      <c r="C36" s="21"/>
      <c r="D36" s="25" t="s">
        <v>35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36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37</v>
      </c>
      <c r="E38" s="23" t="s">
        <v>38</v>
      </c>
      <c r="F38" s="24">
        <v>50</v>
      </c>
      <c r="G38" s="24">
        <v>3.1</v>
      </c>
      <c r="H38" s="24">
        <v>0.5</v>
      </c>
      <c r="I38" s="24">
        <v>29.15</v>
      </c>
      <c r="J38" s="24">
        <v>128.15</v>
      </c>
      <c r="K38" s="46">
        <v>1</v>
      </c>
      <c r="L38" s="24">
        <v>3.2</v>
      </c>
    </row>
    <row r="39" spans="1:12" ht="15">
      <c r="A39" s="39"/>
      <c r="B39" s="20"/>
      <c r="C39" s="21"/>
      <c r="D39" s="25" t="s">
        <v>39</v>
      </c>
      <c r="E39" s="23" t="s">
        <v>40</v>
      </c>
      <c r="F39" s="24">
        <v>40</v>
      </c>
      <c r="G39" s="24">
        <v>2.64</v>
      </c>
      <c r="H39" s="24">
        <v>0.48</v>
      </c>
      <c r="I39" s="24">
        <v>13.36</v>
      </c>
      <c r="J39" s="24">
        <v>69.599999999999994</v>
      </c>
      <c r="K39" s="46">
        <v>2</v>
      </c>
      <c r="L39" s="24">
        <v>2.14</v>
      </c>
    </row>
    <row r="40" spans="1:12" ht="15">
      <c r="A40" s="39"/>
      <c r="B40" s="20"/>
      <c r="C40" s="21"/>
      <c r="D40" s="22" t="s">
        <v>28</v>
      </c>
      <c r="E40" s="23" t="s">
        <v>49</v>
      </c>
      <c r="F40" s="24">
        <v>100</v>
      </c>
      <c r="G40" s="24">
        <v>0.4</v>
      </c>
      <c r="H40" s="24">
        <v>0.4</v>
      </c>
      <c r="I40" s="24">
        <v>9.8000000000000007</v>
      </c>
      <c r="J40" s="24">
        <v>47</v>
      </c>
      <c r="K40" s="46">
        <v>22</v>
      </c>
      <c r="L40" s="24">
        <v>13.5</v>
      </c>
    </row>
    <row r="41" spans="1:12" ht="15">
      <c r="A41" s="39"/>
      <c r="B41" s="20"/>
      <c r="C41" s="21"/>
      <c r="D41" s="22" t="s">
        <v>41</v>
      </c>
      <c r="E41" s="23" t="s">
        <v>58</v>
      </c>
      <c r="F41" s="24">
        <v>200</v>
      </c>
      <c r="G41" s="24">
        <v>0.28000000000000003</v>
      </c>
      <c r="H41" s="24">
        <v>0.06</v>
      </c>
      <c r="I41" s="24">
        <v>10.24</v>
      </c>
      <c r="J41" s="24">
        <v>43.68</v>
      </c>
      <c r="K41" s="46">
        <v>686</v>
      </c>
      <c r="L41" s="24">
        <v>5.43</v>
      </c>
    </row>
    <row r="42" spans="1:12" ht="15">
      <c r="A42" s="40"/>
      <c r="B42" s="27"/>
      <c r="C42" s="28"/>
      <c r="D42" s="29" t="s">
        <v>29</v>
      </c>
      <c r="E42" s="30"/>
      <c r="F42" s="31">
        <f>SUM(F33:F41)</f>
        <v>850</v>
      </c>
      <c r="G42" s="31">
        <f t="shared" ref="G42" si="10">SUM(G33:G41)</f>
        <v>23.540000000000003</v>
      </c>
      <c r="H42" s="31">
        <f t="shared" ref="H42" si="11">SUM(H33:H41)</f>
        <v>21.7</v>
      </c>
      <c r="I42" s="31">
        <f t="shared" ref="I42" si="12">SUM(I33:I41)</f>
        <v>103.11999999999999</v>
      </c>
      <c r="J42" s="31">
        <f t="shared" ref="J42:L42" si="13">SUM(J33:J41)</f>
        <v>713.72</v>
      </c>
      <c r="K42" s="47"/>
      <c r="L42" s="31">
        <f t="shared" si="13"/>
        <v>96.28</v>
      </c>
    </row>
    <row r="43" spans="1:12" ht="15.75" customHeight="1">
      <c r="A43" s="41">
        <f>A25</f>
        <v>1</v>
      </c>
      <c r="B43" s="41">
        <f>B25</f>
        <v>2</v>
      </c>
      <c r="C43" s="58" t="s">
        <v>43</v>
      </c>
      <c r="D43" s="59"/>
      <c r="E43" s="37"/>
      <c r="F43" s="38">
        <f>F32+F42</f>
        <v>850</v>
      </c>
      <c r="G43" s="38">
        <f t="shared" ref="G43" si="14">G32+G42</f>
        <v>23.540000000000003</v>
      </c>
      <c r="H43" s="38">
        <f t="shared" ref="H43" si="15">H32+H42</f>
        <v>21.7</v>
      </c>
      <c r="I43" s="38">
        <f t="shared" ref="I43" si="16">I32+I42</f>
        <v>103.11999999999999</v>
      </c>
      <c r="J43" s="38">
        <f t="shared" ref="J43:L43" si="17">J32+J42</f>
        <v>713.72</v>
      </c>
      <c r="K43" s="38"/>
      <c r="L43" s="38">
        <f t="shared" si="17"/>
        <v>96.28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/>
      <c r="F44" s="18"/>
      <c r="G44" s="18"/>
      <c r="H44" s="18"/>
      <c r="I44" s="18"/>
      <c r="J44" s="18"/>
      <c r="K44" s="45"/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5" t="s">
        <v>26</v>
      </c>
      <c r="E46" s="23"/>
      <c r="F46" s="24"/>
      <c r="G46" s="24"/>
      <c r="H46" s="24"/>
      <c r="I46" s="24"/>
      <c r="J46" s="24"/>
      <c r="K46" s="46"/>
      <c r="L46" s="24"/>
    </row>
    <row r="47" spans="1:12" ht="15">
      <c r="A47" s="19"/>
      <c r="B47" s="20"/>
      <c r="C47" s="21"/>
      <c r="D47" s="25" t="s">
        <v>27</v>
      </c>
      <c r="E47" s="23"/>
      <c r="F47" s="24"/>
      <c r="G47" s="24"/>
      <c r="H47" s="24"/>
      <c r="I47" s="24"/>
      <c r="J47" s="24"/>
      <c r="K47" s="46"/>
      <c r="L47" s="24"/>
    </row>
    <row r="48" spans="1:12" ht="15">
      <c r="A48" s="19"/>
      <c r="B48" s="20"/>
      <c r="C48" s="21"/>
      <c r="D48" s="25" t="s">
        <v>28</v>
      </c>
      <c r="E48" s="23"/>
      <c r="F48" s="24"/>
      <c r="G48" s="24"/>
      <c r="H48" s="24"/>
      <c r="I48" s="24"/>
      <c r="J48" s="24"/>
      <c r="K48" s="46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29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47"/>
      <c r="L51" s="31">
        <f t="shared" si="21"/>
        <v>0</v>
      </c>
    </row>
    <row r="52" spans="1:12" ht="15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23" t="s">
        <v>72</v>
      </c>
      <c r="F52" s="24">
        <v>60</v>
      </c>
      <c r="G52" s="24">
        <v>3</v>
      </c>
      <c r="H52" s="24">
        <v>0.12</v>
      </c>
      <c r="I52" s="24">
        <v>4.9800000000000004</v>
      </c>
      <c r="J52" s="24">
        <v>33</v>
      </c>
      <c r="K52" s="46">
        <v>20</v>
      </c>
      <c r="L52" s="24">
        <v>6.75</v>
      </c>
    </row>
    <row r="53" spans="1:12" ht="15">
      <c r="A53" s="19"/>
      <c r="B53" s="20"/>
      <c r="C53" s="21"/>
      <c r="D53" s="25" t="s">
        <v>32</v>
      </c>
      <c r="E53" s="23" t="s">
        <v>61</v>
      </c>
      <c r="F53" s="24">
        <v>200</v>
      </c>
      <c r="G53" s="24">
        <v>3.48</v>
      </c>
      <c r="H53" s="24">
        <v>5.3</v>
      </c>
      <c r="I53" s="24">
        <v>12.36</v>
      </c>
      <c r="J53" s="24">
        <v>110.5</v>
      </c>
      <c r="K53" s="46">
        <v>25</v>
      </c>
      <c r="L53" s="24">
        <v>15.64</v>
      </c>
    </row>
    <row r="54" spans="1:12" ht="15">
      <c r="A54" s="19"/>
      <c r="B54" s="20"/>
      <c r="C54" s="21"/>
      <c r="D54" s="25" t="s">
        <v>34</v>
      </c>
      <c r="E54" s="52" t="s">
        <v>65</v>
      </c>
      <c r="F54" s="24">
        <v>100</v>
      </c>
      <c r="G54" s="24">
        <v>12.5</v>
      </c>
      <c r="H54" s="24">
        <v>10.5</v>
      </c>
      <c r="I54" s="24">
        <v>2.6</v>
      </c>
      <c r="J54" s="24">
        <v>147.80000000000001</v>
      </c>
      <c r="K54" s="46">
        <v>433</v>
      </c>
      <c r="L54" s="24">
        <v>36.51</v>
      </c>
    </row>
    <row r="55" spans="1:12" ht="15">
      <c r="A55" s="19"/>
      <c r="B55" s="20"/>
      <c r="C55" s="21"/>
      <c r="D55" s="25" t="s">
        <v>35</v>
      </c>
      <c r="E55" s="52" t="s">
        <v>62</v>
      </c>
      <c r="F55" s="24">
        <v>180</v>
      </c>
      <c r="G55" s="24">
        <v>2.29</v>
      </c>
      <c r="H55" s="24">
        <v>2.75</v>
      </c>
      <c r="I55" s="24">
        <v>30.49</v>
      </c>
      <c r="J55" s="24">
        <v>175.45</v>
      </c>
      <c r="K55" s="46">
        <v>65</v>
      </c>
      <c r="L55" s="24">
        <v>16.62</v>
      </c>
    </row>
    <row r="56" spans="1:12" ht="15">
      <c r="A56" s="19"/>
      <c r="B56" s="20"/>
      <c r="C56" s="21"/>
      <c r="D56" s="25" t="s">
        <v>36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37</v>
      </c>
      <c r="E57" s="23" t="s">
        <v>38</v>
      </c>
      <c r="F57" s="24">
        <v>50</v>
      </c>
      <c r="G57" s="24">
        <v>3.1</v>
      </c>
      <c r="H57" s="24">
        <v>0.5</v>
      </c>
      <c r="I57" s="24">
        <v>29.15</v>
      </c>
      <c r="J57" s="24">
        <v>128.15</v>
      </c>
      <c r="K57" s="46">
        <v>1</v>
      </c>
      <c r="L57" s="24">
        <v>3.2</v>
      </c>
    </row>
    <row r="58" spans="1:12" ht="15">
      <c r="A58" s="19"/>
      <c r="B58" s="20"/>
      <c r="C58" s="21"/>
      <c r="D58" s="25" t="s">
        <v>39</v>
      </c>
      <c r="E58" s="23" t="s">
        <v>40</v>
      </c>
      <c r="F58" s="24">
        <v>40</v>
      </c>
      <c r="G58" s="24">
        <v>2.64</v>
      </c>
      <c r="H58" s="24">
        <v>0.48</v>
      </c>
      <c r="I58" s="24">
        <v>13.36</v>
      </c>
      <c r="J58" s="24">
        <v>69.599999999999994</v>
      </c>
      <c r="K58" s="46">
        <v>2</v>
      </c>
      <c r="L58" s="24">
        <v>2.14</v>
      </c>
    </row>
    <row r="59" spans="1:12" ht="15">
      <c r="A59" s="19"/>
      <c r="B59" s="20"/>
      <c r="C59" s="21"/>
      <c r="D59" s="22" t="s">
        <v>41</v>
      </c>
      <c r="E59" s="23" t="s">
        <v>69</v>
      </c>
      <c r="F59" s="24">
        <v>200</v>
      </c>
      <c r="G59" s="24">
        <v>2.46</v>
      </c>
      <c r="H59" s="24">
        <v>2.7</v>
      </c>
      <c r="I59" s="24">
        <v>15.3</v>
      </c>
      <c r="J59" s="24">
        <v>125.9</v>
      </c>
      <c r="K59" s="46">
        <v>164</v>
      </c>
      <c r="L59" s="24">
        <v>15.42</v>
      </c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29</v>
      </c>
      <c r="E61" s="30"/>
      <c r="F61" s="31">
        <f>SUM(F52:F60)</f>
        <v>830</v>
      </c>
      <c r="G61" s="31">
        <f t="shared" ref="G61" si="22">SUM(G52:G60)</f>
        <v>29.470000000000002</v>
      </c>
      <c r="H61" s="31">
        <f t="shared" ref="H61" si="23">SUM(H52:H60)</f>
        <v>22.35</v>
      </c>
      <c r="I61" s="31">
        <f t="shared" ref="I61" si="24">SUM(I52:I60)</f>
        <v>108.24</v>
      </c>
      <c r="J61" s="31">
        <f t="shared" ref="J61:L61" si="25">SUM(J52:J60)</f>
        <v>790.4</v>
      </c>
      <c r="K61" s="47"/>
      <c r="L61" s="31">
        <f t="shared" si="25"/>
        <v>96.28</v>
      </c>
    </row>
    <row r="62" spans="1:12" ht="15.75" customHeight="1">
      <c r="A62" s="35">
        <f>A44</f>
        <v>1</v>
      </c>
      <c r="B62" s="36">
        <f>B44</f>
        <v>3</v>
      </c>
      <c r="C62" s="58" t="s">
        <v>43</v>
      </c>
      <c r="D62" s="59"/>
      <c r="E62" s="37"/>
      <c r="F62" s="38">
        <f>F51+F61</f>
        <v>830</v>
      </c>
      <c r="G62" s="38">
        <f t="shared" ref="G62" si="26">G51+G61</f>
        <v>29.470000000000002</v>
      </c>
      <c r="H62" s="38">
        <f t="shared" ref="H62" si="27">H51+H61</f>
        <v>22.35</v>
      </c>
      <c r="I62" s="38">
        <f t="shared" ref="I62" si="28">I51+I61</f>
        <v>108.24</v>
      </c>
      <c r="J62" s="38">
        <f t="shared" ref="J62:L62" si="29">J51+J61</f>
        <v>790.4</v>
      </c>
      <c r="K62" s="38"/>
      <c r="L62" s="38">
        <f t="shared" si="29"/>
        <v>96.28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17"/>
      <c r="F63" s="18"/>
      <c r="G63" s="18"/>
      <c r="H63" s="18"/>
      <c r="I63" s="18"/>
      <c r="J63" s="18"/>
      <c r="K63" s="45"/>
      <c r="L63" s="18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5" t="s">
        <v>26</v>
      </c>
      <c r="E65" s="23"/>
      <c r="F65" s="24"/>
      <c r="G65" s="24"/>
      <c r="H65" s="24"/>
      <c r="I65" s="24"/>
      <c r="J65" s="24"/>
      <c r="K65" s="46"/>
      <c r="L65" s="24"/>
    </row>
    <row r="66" spans="1:12" ht="15">
      <c r="A66" s="19"/>
      <c r="B66" s="20"/>
      <c r="C66" s="21"/>
      <c r="D66" s="25" t="s">
        <v>27</v>
      </c>
      <c r="E66" s="23"/>
      <c r="F66" s="24"/>
      <c r="G66" s="24"/>
      <c r="H66" s="24"/>
      <c r="I66" s="24"/>
      <c r="J66" s="24"/>
      <c r="K66" s="46"/>
      <c r="L66" s="24"/>
    </row>
    <row r="67" spans="1:12" ht="15">
      <c r="A67" s="19"/>
      <c r="B67" s="20"/>
      <c r="C67" s="21"/>
      <c r="D67" s="25" t="s">
        <v>28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29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47"/>
      <c r="L70" s="31">
        <f t="shared" si="33"/>
        <v>0</v>
      </c>
    </row>
    <row r="71" spans="1:12" ht="15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52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32</v>
      </c>
      <c r="E72" s="23" t="s">
        <v>60</v>
      </c>
      <c r="F72" s="24">
        <v>200</v>
      </c>
      <c r="G72" s="24">
        <v>5.48</v>
      </c>
      <c r="H72" s="24">
        <v>9.14</v>
      </c>
      <c r="I72" s="24">
        <v>33.82</v>
      </c>
      <c r="J72" s="24">
        <v>174</v>
      </c>
      <c r="K72" s="46">
        <v>160</v>
      </c>
      <c r="L72" s="24">
        <v>19.260000000000002</v>
      </c>
    </row>
    <row r="73" spans="1:12" ht="15">
      <c r="A73" s="19"/>
      <c r="B73" s="20"/>
      <c r="C73" s="21"/>
      <c r="D73" s="25" t="s">
        <v>34</v>
      </c>
      <c r="E73" s="23" t="s">
        <v>46</v>
      </c>
      <c r="F73" s="24">
        <v>90</v>
      </c>
      <c r="G73" s="24">
        <v>8.32</v>
      </c>
      <c r="H73" s="24">
        <v>6.94</v>
      </c>
      <c r="I73" s="24">
        <v>2.92</v>
      </c>
      <c r="J73" s="24">
        <v>228.6</v>
      </c>
      <c r="K73" s="46">
        <v>33</v>
      </c>
      <c r="L73" s="24">
        <v>40.200000000000003</v>
      </c>
    </row>
    <row r="74" spans="1:12" ht="25.5">
      <c r="A74" s="19"/>
      <c r="B74" s="20"/>
      <c r="C74" s="21"/>
      <c r="D74" s="25" t="s">
        <v>35</v>
      </c>
      <c r="E74" s="23" t="s">
        <v>75</v>
      </c>
      <c r="F74" s="24">
        <v>180</v>
      </c>
      <c r="G74" s="24">
        <v>3.96</v>
      </c>
      <c r="H74" s="24">
        <v>8.0500000000000007</v>
      </c>
      <c r="I74" s="24">
        <v>21.29</v>
      </c>
      <c r="J74" s="24">
        <v>149.33000000000001</v>
      </c>
      <c r="K74" s="46">
        <v>520</v>
      </c>
      <c r="L74" s="24">
        <v>17.88</v>
      </c>
    </row>
    <row r="75" spans="1:12" ht="15">
      <c r="A75" s="19"/>
      <c r="B75" s="20"/>
      <c r="C75" s="21"/>
      <c r="D75" s="25" t="s">
        <v>36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19"/>
      <c r="B76" s="20"/>
      <c r="C76" s="21"/>
      <c r="D76" s="25" t="s">
        <v>37</v>
      </c>
      <c r="E76" s="23" t="s">
        <v>38</v>
      </c>
      <c r="F76" s="24">
        <v>50</v>
      </c>
      <c r="G76" s="24">
        <v>3.1</v>
      </c>
      <c r="H76" s="24">
        <v>0.5</v>
      </c>
      <c r="I76" s="24">
        <v>29.15</v>
      </c>
      <c r="J76" s="24">
        <v>128.15</v>
      </c>
      <c r="K76" s="46">
        <v>1</v>
      </c>
      <c r="L76" s="24">
        <v>3.2</v>
      </c>
    </row>
    <row r="77" spans="1:12" ht="15">
      <c r="A77" s="19"/>
      <c r="B77" s="20"/>
      <c r="C77" s="21"/>
      <c r="D77" s="25" t="s">
        <v>39</v>
      </c>
      <c r="E77" s="23" t="s">
        <v>40</v>
      </c>
      <c r="F77" s="24">
        <v>40</v>
      </c>
      <c r="G77" s="24">
        <v>2.64</v>
      </c>
      <c r="H77" s="24">
        <v>0.48</v>
      </c>
      <c r="I77" s="24">
        <v>13.38</v>
      </c>
      <c r="J77" s="24">
        <v>69.599999999999994</v>
      </c>
      <c r="K77" s="46">
        <v>2</v>
      </c>
      <c r="L77" s="24">
        <v>2.14</v>
      </c>
    </row>
    <row r="78" spans="1:12" ht="15">
      <c r="A78" s="19"/>
      <c r="B78" s="20"/>
      <c r="C78" s="21"/>
      <c r="D78" s="48" t="s">
        <v>48</v>
      </c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 t="s">
        <v>41</v>
      </c>
      <c r="E79" s="23" t="s">
        <v>78</v>
      </c>
      <c r="F79" s="24">
        <v>200</v>
      </c>
      <c r="G79" s="24">
        <v>0.16</v>
      </c>
      <c r="H79" s="24">
        <v>0.08</v>
      </c>
      <c r="I79" s="24">
        <v>12.12</v>
      </c>
      <c r="J79" s="24">
        <v>50.7</v>
      </c>
      <c r="K79" s="46">
        <v>636</v>
      </c>
      <c r="L79" s="24">
        <v>13.6</v>
      </c>
    </row>
    <row r="80" spans="1:12" ht="15">
      <c r="A80" s="26"/>
      <c r="B80" s="27"/>
      <c r="C80" s="28"/>
      <c r="D80" s="29" t="s">
        <v>29</v>
      </c>
      <c r="E80" s="30"/>
      <c r="F80" s="31">
        <f>SUM(F71:F79)</f>
        <v>760</v>
      </c>
      <c r="G80" s="31">
        <f t="shared" ref="G80" si="34">SUM(G71:G79)</f>
        <v>23.660000000000004</v>
      </c>
      <c r="H80" s="31">
        <f t="shared" ref="H80" si="35">SUM(H71:H79)</f>
        <v>25.19</v>
      </c>
      <c r="I80" s="31">
        <f t="shared" ref="I80" si="36">SUM(I71:I79)</f>
        <v>112.68</v>
      </c>
      <c r="J80" s="31">
        <f t="shared" ref="J80:L80" si="37">SUM(J71:J79)</f>
        <v>800.38000000000011</v>
      </c>
      <c r="K80" s="47"/>
      <c r="L80" s="31">
        <f t="shared" si="37"/>
        <v>96.28</v>
      </c>
    </row>
    <row r="81" spans="1:12" ht="15.75" customHeight="1">
      <c r="A81" s="35">
        <f>A63</f>
        <v>1</v>
      </c>
      <c r="B81" s="36">
        <f>B63</f>
        <v>4</v>
      </c>
      <c r="C81" s="58" t="s">
        <v>43</v>
      </c>
      <c r="D81" s="59"/>
      <c r="E81" s="37"/>
      <c r="F81" s="38">
        <f>F70+F80</f>
        <v>760</v>
      </c>
      <c r="G81" s="38">
        <f t="shared" ref="G81" si="38">G70+G80</f>
        <v>23.660000000000004</v>
      </c>
      <c r="H81" s="38">
        <f t="shared" ref="H81" si="39">H70+H80</f>
        <v>25.19</v>
      </c>
      <c r="I81" s="38">
        <f t="shared" ref="I81" si="40">I70+I80</f>
        <v>112.68</v>
      </c>
      <c r="J81" s="38">
        <f t="shared" ref="J81:L81" si="41">J70+J80</f>
        <v>800.38000000000011</v>
      </c>
      <c r="K81" s="38"/>
      <c r="L81" s="38">
        <f t="shared" si="41"/>
        <v>96.28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17"/>
      <c r="F82" s="18"/>
      <c r="G82" s="18"/>
      <c r="H82" s="18"/>
      <c r="I82" s="18"/>
      <c r="J82" s="18"/>
      <c r="K82" s="45"/>
      <c r="L82" s="18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19"/>
      <c r="B84" s="20"/>
      <c r="C84" s="21"/>
      <c r="D84" s="25" t="s">
        <v>26</v>
      </c>
      <c r="E84" s="23"/>
      <c r="F84" s="24"/>
      <c r="G84" s="24"/>
      <c r="H84" s="24"/>
      <c r="I84" s="24"/>
      <c r="J84" s="24"/>
      <c r="K84" s="46"/>
      <c r="L84" s="24"/>
    </row>
    <row r="85" spans="1:12" ht="15">
      <c r="A85" s="19"/>
      <c r="B85" s="20"/>
      <c r="C85" s="21"/>
      <c r="D85" s="25" t="s">
        <v>27</v>
      </c>
      <c r="E85" s="23"/>
      <c r="F85" s="24"/>
      <c r="G85" s="24"/>
      <c r="H85" s="24"/>
      <c r="I85" s="24"/>
      <c r="J85" s="24"/>
      <c r="K85" s="46"/>
      <c r="L85" s="24"/>
    </row>
    <row r="86" spans="1:12" ht="15">
      <c r="A86" s="19"/>
      <c r="B86" s="20"/>
      <c r="C86" s="21"/>
      <c r="D86" s="25" t="s">
        <v>28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29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47"/>
      <c r="L89" s="31">
        <f t="shared" si="45"/>
        <v>0</v>
      </c>
    </row>
    <row r="90" spans="1:12" ht="15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32</v>
      </c>
      <c r="E91" s="52" t="s">
        <v>33</v>
      </c>
      <c r="F91" s="24">
        <v>200</v>
      </c>
      <c r="G91" s="24">
        <v>2.5</v>
      </c>
      <c r="H91" s="24">
        <v>7</v>
      </c>
      <c r="I91" s="24">
        <v>12</v>
      </c>
      <c r="J91" s="24">
        <v>175</v>
      </c>
      <c r="K91" s="46">
        <v>29</v>
      </c>
      <c r="L91" s="24">
        <v>9.3800000000000008</v>
      </c>
    </row>
    <row r="92" spans="1:12" ht="15">
      <c r="A92" s="19"/>
      <c r="B92" s="20"/>
      <c r="C92" s="21"/>
      <c r="D92" s="25" t="s">
        <v>34</v>
      </c>
      <c r="E92" s="52" t="s">
        <v>50</v>
      </c>
      <c r="F92" s="24">
        <v>200</v>
      </c>
      <c r="G92" s="24">
        <v>20.100000000000001</v>
      </c>
      <c r="H92" s="24">
        <v>16.2</v>
      </c>
      <c r="I92" s="24">
        <v>36.5</v>
      </c>
      <c r="J92" s="24">
        <v>389.6</v>
      </c>
      <c r="K92" s="46">
        <v>88</v>
      </c>
      <c r="L92" s="24">
        <v>76.709999999999994</v>
      </c>
    </row>
    <row r="93" spans="1:12" ht="15">
      <c r="A93" s="19"/>
      <c r="B93" s="20"/>
      <c r="C93" s="21"/>
      <c r="D93" s="25" t="s">
        <v>35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36</v>
      </c>
      <c r="E94" s="52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5" t="s">
        <v>37</v>
      </c>
      <c r="E95" s="52" t="s">
        <v>38</v>
      </c>
      <c r="F95" s="24">
        <v>50</v>
      </c>
      <c r="G95" s="24">
        <v>3.1</v>
      </c>
      <c r="H95" s="24">
        <v>0.5</v>
      </c>
      <c r="I95" s="24">
        <v>29.15</v>
      </c>
      <c r="J95" s="24">
        <v>128.15</v>
      </c>
      <c r="K95" s="46">
        <v>1</v>
      </c>
      <c r="L95" s="24">
        <v>3.2</v>
      </c>
    </row>
    <row r="96" spans="1:12" ht="15">
      <c r="A96" s="19"/>
      <c r="B96" s="20"/>
      <c r="C96" s="21"/>
      <c r="D96" s="25" t="s">
        <v>39</v>
      </c>
      <c r="E96" s="52" t="s">
        <v>40</v>
      </c>
      <c r="F96" s="24">
        <v>50</v>
      </c>
      <c r="G96" s="24">
        <v>3.3</v>
      </c>
      <c r="H96" s="24">
        <v>0.6</v>
      </c>
      <c r="I96" s="24">
        <v>16.7</v>
      </c>
      <c r="J96" s="24">
        <v>87</v>
      </c>
      <c r="K96" s="46">
        <v>4</v>
      </c>
      <c r="L96" s="24">
        <v>2.7</v>
      </c>
    </row>
    <row r="97" spans="1:12" ht="15">
      <c r="A97" s="19"/>
      <c r="B97" s="20"/>
      <c r="C97" s="21"/>
      <c r="D97" s="22" t="s">
        <v>41</v>
      </c>
      <c r="E97" s="52" t="s">
        <v>51</v>
      </c>
      <c r="F97" s="24">
        <v>200</v>
      </c>
      <c r="G97" s="24">
        <v>0.2</v>
      </c>
      <c r="H97" s="24">
        <v>0.04</v>
      </c>
      <c r="I97" s="24">
        <v>0.02</v>
      </c>
      <c r="J97" s="24">
        <v>37.32</v>
      </c>
      <c r="K97" s="46">
        <v>685</v>
      </c>
      <c r="L97" s="24">
        <v>4.29</v>
      </c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29</v>
      </c>
      <c r="E99" s="30"/>
      <c r="F99" s="31">
        <f>SUM(F90:F98)</f>
        <v>700</v>
      </c>
      <c r="G99" s="31">
        <f t="shared" ref="G99" si="46">SUM(G90:G98)</f>
        <v>29.200000000000003</v>
      </c>
      <c r="H99" s="31">
        <f t="shared" ref="H99" si="47">SUM(H90:H98)</f>
        <v>24.34</v>
      </c>
      <c r="I99" s="31">
        <f t="shared" ref="I99" si="48">SUM(I90:I98)</f>
        <v>94.37</v>
      </c>
      <c r="J99" s="31">
        <f t="shared" ref="J99:L99" si="49">SUM(J90:J98)</f>
        <v>817.07</v>
      </c>
      <c r="K99" s="47"/>
      <c r="L99" s="31">
        <f t="shared" si="49"/>
        <v>96.28</v>
      </c>
    </row>
    <row r="100" spans="1:12" ht="15.75" customHeight="1">
      <c r="A100" s="35">
        <f>A82</f>
        <v>1</v>
      </c>
      <c r="B100" s="36">
        <f>B82</f>
        <v>5</v>
      </c>
      <c r="C100" s="58" t="s">
        <v>43</v>
      </c>
      <c r="D100" s="59"/>
      <c r="E100" s="37"/>
      <c r="F100" s="38">
        <f>F89+F99</f>
        <v>700</v>
      </c>
      <c r="G100" s="38">
        <f t="shared" ref="G100" si="50">G89+G99</f>
        <v>29.200000000000003</v>
      </c>
      <c r="H100" s="38">
        <f t="shared" ref="H100" si="51">H89+H99</f>
        <v>24.34</v>
      </c>
      <c r="I100" s="38">
        <f t="shared" ref="I100" si="52">I89+I99</f>
        <v>94.37</v>
      </c>
      <c r="J100" s="38">
        <f t="shared" ref="J100:L100" si="53">J89+J99</f>
        <v>817.07</v>
      </c>
      <c r="K100" s="38"/>
      <c r="L100" s="38">
        <f t="shared" si="53"/>
        <v>96.28</v>
      </c>
    </row>
    <row r="101" spans="1:12" ht="15">
      <c r="A101" s="13">
        <v>2</v>
      </c>
      <c r="B101" s="14">
        <v>1</v>
      </c>
      <c r="C101" s="15" t="s">
        <v>24</v>
      </c>
      <c r="D101" s="16" t="s">
        <v>25</v>
      </c>
      <c r="E101" s="17"/>
      <c r="F101" s="18"/>
      <c r="G101" s="18"/>
      <c r="H101" s="18"/>
      <c r="I101" s="18"/>
      <c r="J101" s="18"/>
      <c r="K101" s="45"/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5">
      <c r="A103" s="19"/>
      <c r="B103" s="20"/>
      <c r="C103" s="21"/>
      <c r="D103" s="25" t="s">
        <v>26</v>
      </c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5" t="s">
        <v>27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19"/>
      <c r="B105" s="20"/>
      <c r="C105" s="21"/>
      <c r="D105" s="25" t="s">
        <v>28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29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47"/>
      <c r="L108" s="31">
        <f t="shared" ref="L108" si="55">SUM(L101:L107)</f>
        <v>0</v>
      </c>
    </row>
    <row r="109" spans="1:12" ht="15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3" t="s">
        <v>55</v>
      </c>
      <c r="F109" s="24">
        <v>60</v>
      </c>
      <c r="G109" s="24">
        <v>0.71</v>
      </c>
      <c r="H109" s="24">
        <v>3.53</v>
      </c>
      <c r="I109" s="24">
        <v>4.01</v>
      </c>
      <c r="J109" s="24">
        <v>51.79</v>
      </c>
      <c r="K109" s="46">
        <v>587</v>
      </c>
      <c r="L109" s="24">
        <v>4.42</v>
      </c>
    </row>
    <row r="110" spans="1:12" ht="15">
      <c r="A110" s="19"/>
      <c r="B110" s="20"/>
      <c r="C110" s="21"/>
      <c r="D110" s="25" t="s">
        <v>32</v>
      </c>
      <c r="E110" s="52" t="s">
        <v>52</v>
      </c>
      <c r="F110" s="24">
        <v>200</v>
      </c>
      <c r="G110" s="24">
        <v>6.96</v>
      </c>
      <c r="H110" s="24">
        <v>6.7</v>
      </c>
      <c r="I110" s="24">
        <v>7.32</v>
      </c>
      <c r="J110" s="24">
        <v>112.9</v>
      </c>
      <c r="K110" s="46">
        <v>258</v>
      </c>
      <c r="L110" s="24">
        <v>16.510000000000002</v>
      </c>
    </row>
    <row r="111" spans="1:12" ht="15">
      <c r="A111" s="19"/>
      <c r="B111" s="20"/>
      <c r="C111" s="21"/>
      <c r="D111" s="25" t="s">
        <v>34</v>
      </c>
      <c r="E111" s="52" t="s">
        <v>64</v>
      </c>
      <c r="F111" s="24">
        <v>100</v>
      </c>
      <c r="G111" s="24">
        <v>17.600000000000001</v>
      </c>
      <c r="H111" s="24">
        <v>5.9</v>
      </c>
      <c r="I111" s="24">
        <v>7.1</v>
      </c>
      <c r="J111" s="24">
        <v>146.36000000000001</v>
      </c>
      <c r="K111" s="46">
        <v>128</v>
      </c>
      <c r="L111" s="24">
        <v>30.46</v>
      </c>
    </row>
    <row r="112" spans="1:12" ht="25.5">
      <c r="A112" s="19"/>
      <c r="B112" s="20"/>
      <c r="C112" s="21"/>
      <c r="D112" s="25" t="s">
        <v>35</v>
      </c>
      <c r="E112" s="52" t="s">
        <v>63</v>
      </c>
      <c r="F112" s="24">
        <v>170</v>
      </c>
      <c r="G112" s="24">
        <v>6.21</v>
      </c>
      <c r="H112" s="24">
        <v>5.08</v>
      </c>
      <c r="I112" s="24">
        <v>22.59</v>
      </c>
      <c r="J112" s="24">
        <v>150.01</v>
      </c>
      <c r="K112" s="46">
        <v>508</v>
      </c>
      <c r="L112" s="24">
        <v>10.050000000000001</v>
      </c>
    </row>
    <row r="113" spans="1:12" ht="15">
      <c r="A113" s="19"/>
      <c r="B113" s="20"/>
      <c r="C113" s="21"/>
      <c r="D113" s="25" t="s">
        <v>36</v>
      </c>
      <c r="E113" s="52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5" t="s">
        <v>37</v>
      </c>
      <c r="E114" s="52" t="s">
        <v>38</v>
      </c>
      <c r="F114" s="24">
        <v>50</v>
      </c>
      <c r="G114" s="24">
        <v>3.1</v>
      </c>
      <c r="H114" s="24">
        <v>0.5</v>
      </c>
      <c r="I114" s="24">
        <v>29.15</v>
      </c>
      <c r="J114" s="24">
        <v>128.15</v>
      </c>
      <c r="K114" s="46">
        <v>1</v>
      </c>
      <c r="L114" s="24">
        <v>3.2</v>
      </c>
    </row>
    <row r="115" spans="1:12" ht="15">
      <c r="A115" s="19"/>
      <c r="B115" s="20"/>
      <c r="C115" s="21"/>
      <c r="D115" s="25" t="s">
        <v>39</v>
      </c>
      <c r="E115" s="52" t="s">
        <v>40</v>
      </c>
      <c r="F115" s="24">
        <v>40</v>
      </c>
      <c r="G115" s="24">
        <v>2.64</v>
      </c>
      <c r="H115" s="24">
        <v>0.48</v>
      </c>
      <c r="I115" s="24">
        <v>13.36</v>
      </c>
      <c r="J115" s="24">
        <v>69.599999999999994</v>
      </c>
      <c r="K115" s="46">
        <v>2</v>
      </c>
      <c r="L115" s="24">
        <v>2.14</v>
      </c>
    </row>
    <row r="116" spans="1:12" ht="15">
      <c r="A116" s="19"/>
      <c r="B116" s="20"/>
      <c r="C116" s="21"/>
      <c r="D116" s="54" t="s">
        <v>41</v>
      </c>
      <c r="E116" s="52" t="s">
        <v>42</v>
      </c>
      <c r="F116" s="24">
        <v>200</v>
      </c>
      <c r="G116" s="24">
        <v>0.82</v>
      </c>
      <c r="H116" s="24">
        <v>0.16</v>
      </c>
      <c r="I116" s="24">
        <v>26.2</v>
      </c>
      <c r="J116" s="24">
        <v>110</v>
      </c>
      <c r="K116" s="46">
        <v>3</v>
      </c>
      <c r="L116" s="24">
        <v>16</v>
      </c>
    </row>
    <row r="117" spans="1:12" ht="15">
      <c r="A117" s="19"/>
      <c r="B117" s="20"/>
      <c r="C117" s="21"/>
      <c r="D117" s="53" t="s">
        <v>28</v>
      </c>
      <c r="E117" s="52" t="s">
        <v>49</v>
      </c>
      <c r="F117" s="24">
        <v>100</v>
      </c>
      <c r="G117" s="24">
        <v>0.4</v>
      </c>
      <c r="H117" s="24">
        <v>0.4</v>
      </c>
      <c r="I117" s="24">
        <v>9.8000000000000007</v>
      </c>
      <c r="J117" s="24">
        <v>47</v>
      </c>
      <c r="K117" s="46">
        <v>22</v>
      </c>
      <c r="L117" s="24">
        <v>13.5</v>
      </c>
    </row>
    <row r="118" spans="1:12" ht="15">
      <c r="A118" s="26"/>
      <c r="B118" s="27"/>
      <c r="C118" s="28"/>
      <c r="D118" s="29" t="s">
        <v>29</v>
      </c>
      <c r="E118" s="30"/>
      <c r="F118" s="31">
        <f>SUM(F109:F117)</f>
        <v>920</v>
      </c>
      <c r="G118" s="31">
        <f t="shared" ref="G118:J118" si="56">SUM(G109:G117)</f>
        <v>38.440000000000005</v>
      </c>
      <c r="H118" s="31">
        <f t="shared" si="56"/>
        <v>22.75</v>
      </c>
      <c r="I118" s="31">
        <f t="shared" si="56"/>
        <v>119.52999999999999</v>
      </c>
      <c r="J118" s="31">
        <f t="shared" si="56"/>
        <v>815.81000000000006</v>
      </c>
      <c r="K118" s="47"/>
      <c r="L118" s="31">
        <f t="shared" ref="L118" si="57">SUM(L109:L117)</f>
        <v>96.28</v>
      </c>
    </row>
    <row r="119" spans="1:12" ht="15">
      <c r="A119" s="35">
        <f>A101</f>
        <v>2</v>
      </c>
      <c r="B119" s="36">
        <f>B101</f>
        <v>1</v>
      </c>
      <c r="C119" s="58" t="s">
        <v>43</v>
      </c>
      <c r="D119" s="59"/>
      <c r="E119" s="37"/>
      <c r="F119" s="38">
        <f>F108+F118</f>
        <v>920</v>
      </c>
      <c r="G119" s="38">
        <f t="shared" ref="G119" si="58">G108+G118</f>
        <v>38.440000000000005</v>
      </c>
      <c r="H119" s="38">
        <f t="shared" ref="H119" si="59">H108+H118</f>
        <v>22.75</v>
      </c>
      <c r="I119" s="38">
        <f t="shared" ref="I119" si="60">I108+I118</f>
        <v>119.52999999999999</v>
      </c>
      <c r="J119" s="38">
        <f t="shared" ref="J119:L119" si="61">J108+J118</f>
        <v>815.81000000000006</v>
      </c>
      <c r="K119" s="38"/>
      <c r="L119" s="38">
        <f t="shared" si="61"/>
        <v>96.28</v>
      </c>
    </row>
    <row r="120" spans="1:12" ht="15">
      <c r="A120" s="39">
        <v>2</v>
      </c>
      <c r="B120" s="20">
        <v>2</v>
      </c>
      <c r="C120" s="15" t="s">
        <v>24</v>
      </c>
      <c r="D120" s="16" t="s">
        <v>25</v>
      </c>
      <c r="E120" s="17"/>
      <c r="F120" s="18"/>
      <c r="G120" s="18"/>
      <c r="H120" s="18"/>
      <c r="I120" s="18"/>
      <c r="J120" s="18"/>
      <c r="K120" s="45"/>
      <c r="L120" s="18"/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26</v>
      </c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39"/>
      <c r="B123" s="20"/>
      <c r="C123" s="21"/>
      <c r="D123" s="25" t="s">
        <v>27</v>
      </c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39"/>
      <c r="B124" s="20"/>
      <c r="C124" s="21"/>
      <c r="D124" s="25" t="s">
        <v>28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29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47"/>
      <c r="L127" s="31">
        <f t="shared" ref="L127" si="63">SUM(L120:L126)</f>
        <v>0</v>
      </c>
    </row>
    <row r="128" spans="1:12" ht="15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3" t="s">
        <v>76</v>
      </c>
      <c r="F128" s="24">
        <v>60</v>
      </c>
      <c r="G128" s="24">
        <v>0.98</v>
      </c>
      <c r="H128" s="24">
        <v>3.9</v>
      </c>
      <c r="I128" s="24">
        <v>5.78</v>
      </c>
      <c r="J128" s="24">
        <v>27.18</v>
      </c>
      <c r="K128" s="46">
        <v>9</v>
      </c>
      <c r="L128" s="24">
        <v>13.13</v>
      </c>
    </row>
    <row r="129" spans="1:12" ht="15">
      <c r="A129" s="39"/>
      <c r="B129" s="20"/>
      <c r="C129" s="21"/>
      <c r="D129" s="25" t="s">
        <v>32</v>
      </c>
      <c r="E129" s="52" t="s">
        <v>70</v>
      </c>
      <c r="F129" s="24">
        <v>200</v>
      </c>
      <c r="G129" s="24">
        <v>3.68</v>
      </c>
      <c r="H129" s="24">
        <v>5.68</v>
      </c>
      <c r="I129" s="24">
        <v>13.56</v>
      </c>
      <c r="J129" s="24">
        <v>171.2</v>
      </c>
      <c r="K129" s="46">
        <v>23</v>
      </c>
      <c r="L129" s="24">
        <v>14.22</v>
      </c>
    </row>
    <row r="130" spans="1:12" ht="15">
      <c r="A130" s="39"/>
      <c r="B130" s="20"/>
      <c r="C130" s="21"/>
      <c r="D130" s="25" t="s">
        <v>34</v>
      </c>
      <c r="E130" s="52" t="s">
        <v>77</v>
      </c>
      <c r="F130" s="24">
        <v>120</v>
      </c>
      <c r="G130" s="24">
        <v>10.130000000000001</v>
      </c>
      <c r="H130" s="24">
        <v>9.3699999999999992</v>
      </c>
      <c r="I130" s="24">
        <v>12.54</v>
      </c>
      <c r="J130" s="24">
        <v>134.08000000000001</v>
      </c>
      <c r="K130" s="46">
        <v>261</v>
      </c>
      <c r="L130" s="24">
        <v>37.42</v>
      </c>
    </row>
    <row r="131" spans="1:12" ht="15">
      <c r="A131" s="39"/>
      <c r="B131" s="20"/>
      <c r="C131" s="21"/>
      <c r="D131" s="25" t="s">
        <v>35</v>
      </c>
      <c r="E131" s="52" t="s">
        <v>66</v>
      </c>
      <c r="F131" s="24">
        <v>150</v>
      </c>
      <c r="G131" s="24">
        <v>3.12</v>
      </c>
      <c r="H131" s="24">
        <v>4.68</v>
      </c>
      <c r="I131" s="24">
        <v>18.73</v>
      </c>
      <c r="J131" s="24">
        <v>132.5</v>
      </c>
      <c r="K131" s="46">
        <v>520</v>
      </c>
      <c r="L131" s="24">
        <v>12.73</v>
      </c>
    </row>
    <row r="132" spans="1:12" ht="15">
      <c r="A132" s="39"/>
      <c r="B132" s="20"/>
      <c r="C132" s="21"/>
      <c r="D132" s="25" t="s">
        <v>36</v>
      </c>
      <c r="E132" s="52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5" t="s">
        <v>37</v>
      </c>
      <c r="E133" s="52" t="s">
        <v>38</v>
      </c>
      <c r="F133" s="24">
        <v>50</v>
      </c>
      <c r="G133" s="24">
        <v>3.1</v>
      </c>
      <c r="H133" s="24">
        <v>0.05</v>
      </c>
      <c r="I133" s="24">
        <v>29.15</v>
      </c>
      <c r="J133" s="24">
        <v>128.15</v>
      </c>
      <c r="K133" s="46">
        <v>1</v>
      </c>
      <c r="L133" s="24">
        <v>3.2</v>
      </c>
    </row>
    <row r="134" spans="1:12" ht="15">
      <c r="A134" s="39"/>
      <c r="B134" s="20"/>
      <c r="C134" s="21"/>
      <c r="D134" s="25" t="s">
        <v>39</v>
      </c>
      <c r="E134" s="52" t="s">
        <v>40</v>
      </c>
      <c r="F134" s="24">
        <v>40</v>
      </c>
      <c r="G134" s="24">
        <v>2.64</v>
      </c>
      <c r="H134" s="24">
        <v>0.48</v>
      </c>
      <c r="I134" s="24">
        <v>13.36</v>
      </c>
      <c r="J134" s="24">
        <v>69.599999999999994</v>
      </c>
      <c r="K134" s="46">
        <v>2</v>
      </c>
      <c r="L134" s="24">
        <v>2.14</v>
      </c>
    </row>
    <row r="135" spans="1:12" ht="15">
      <c r="A135" s="39"/>
      <c r="B135" s="20"/>
      <c r="C135" s="21"/>
      <c r="D135" s="48" t="s">
        <v>28</v>
      </c>
      <c r="E135" s="52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52" t="s">
        <v>41</v>
      </c>
      <c r="E136" s="52" t="s">
        <v>67</v>
      </c>
      <c r="F136" s="24">
        <v>200</v>
      </c>
      <c r="G136" s="24">
        <v>2.3559999999999999</v>
      </c>
      <c r="H136" s="24">
        <v>2.72</v>
      </c>
      <c r="I136" s="24">
        <v>14.2</v>
      </c>
      <c r="J136" s="24">
        <v>186</v>
      </c>
      <c r="K136" s="46">
        <v>162</v>
      </c>
      <c r="L136" s="24">
        <v>13.44</v>
      </c>
    </row>
    <row r="137" spans="1:12" ht="15">
      <c r="A137" s="40"/>
      <c r="B137" s="27"/>
      <c r="C137" s="28"/>
      <c r="D137" s="29" t="s">
        <v>29</v>
      </c>
      <c r="E137" s="30"/>
      <c r="F137" s="31">
        <f>SUM(F128:F136)</f>
        <v>820</v>
      </c>
      <c r="G137" s="31">
        <f t="shared" ref="G137:J137" si="64">SUM(G128:G136)</f>
        <v>26.006</v>
      </c>
      <c r="H137" s="31">
        <f t="shared" si="64"/>
        <v>26.88</v>
      </c>
      <c r="I137" s="31">
        <f t="shared" si="64"/>
        <v>107.32</v>
      </c>
      <c r="J137" s="31">
        <f t="shared" si="64"/>
        <v>848.71</v>
      </c>
      <c r="K137" s="47"/>
      <c r="L137" s="31">
        <f t="shared" ref="L137" si="65">SUM(L128:L136)</f>
        <v>96.280000000000015</v>
      </c>
    </row>
    <row r="138" spans="1:12" ht="15">
      <c r="A138" s="41">
        <f>A120</f>
        <v>2</v>
      </c>
      <c r="B138" s="41">
        <f>B120</f>
        <v>2</v>
      </c>
      <c r="C138" s="58" t="s">
        <v>43</v>
      </c>
      <c r="D138" s="59"/>
      <c r="E138" s="37"/>
      <c r="F138" s="38">
        <f>F127+F137</f>
        <v>820</v>
      </c>
      <c r="G138" s="38">
        <f t="shared" ref="G138" si="66">G127+G137</f>
        <v>26.006</v>
      </c>
      <c r="H138" s="38">
        <f t="shared" ref="H138" si="67">H127+H137</f>
        <v>26.88</v>
      </c>
      <c r="I138" s="38">
        <f t="shared" ref="I138" si="68">I127+I137</f>
        <v>107.32</v>
      </c>
      <c r="J138" s="38">
        <f t="shared" ref="J138:L138" si="69">J127+J137</f>
        <v>848.71</v>
      </c>
      <c r="K138" s="38"/>
      <c r="L138" s="38">
        <f t="shared" si="69"/>
        <v>96.280000000000015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17"/>
      <c r="F139" s="18"/>
      <c r="G139" s="18"/>
      <c r="H139" s="18"/>
      <c r="I139" s="18"/>
      <c r="J139" s="18"/>
      <c r="K139" s="45"/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26</v>
      </c>
      <c r="E141" s="23"/>
      <c r="F141" s="24"/>
      <c r="G141" s="24"/>
      <c r="H141" s="24"/>
      <c r="I141" s="24"/>
      <c r="J141" s="24"/>
      <c r="K141" s="46"/>
      <c r="L141" s="24"/>
    </row>
    <row r="142" spans="1:12" ht="15.75" customHeight="1">
      <c r="A142" s="19"/>
      <c r="B142" s="20"/>
      <c r="C142" s="21"/>
      <c r="D142" s="25" t="s">
        <v>27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19"/>
      <c r="B143" s="20"/>
      <c r="C143" s="21"/>
      <c r="D143" s="25" t="s">
        <v>28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29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47"/>
      <c r="L146" s="31">
        <f t="shared" ref="L146" si="71">SUM(L139:L145)</f>
        <v>0</v>
      </c>
    </row>
    <row r="147" spans="1:12" ht="15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52" t="s">
        <v>71</v>
      </c>
      <c r="F147" s="24">
        <v>60</v>
      </c>
      <c r="G147" s="24">
        <v>0.06</v>
      </c>
      <c r="H147" s="24">
        <v>0</v>
      </c>
      <c r="I147" s="24">
        <v>3.3</v>
      </c>
      <c r="J147" s="24">
        <v>15</v>
      </c>
      <c r="K147" s="46">
        <v>576</v>
      </c>
      <c r="L147" s="24">
        <v>7.59</v>
      </c>
    </row>
    <row r="148" spans="1:12" ht="15">
      <c r="A148" s="19"/>
      <c r="B148" s="20"/>
      <c r="C148" s="21"/>
      <c r="D148" s="25" t="s">
        <v>32</v>
      </c>
      <c r="E148" s="52" t="s">
        <v>45</v>
      </c>
      <c r="F148" s="24">
        <v>200</v>
      </c>
      <c r="G148" s="24">
        <v>4</v>
      </c>
      <c r="H148" s="24">
        <v>5.5</v>
      </c>
      <c r="I148" s="24">
        <v>20.3</v>
      </c>
      <c r="J148" s="24">
        <v>145</v>
      </c>
      <c r="K148" s="46">
        <v>369</v>
      </c>
      <c r="L148" s="24">
        <v>31.85</v>
      </c>
    </row>
    <row r="149" spans="1:12" ht="15">
      <c r="A149" s="19"/>
      <c r="B149" s="20"/>
      <c r="C149" s="21"/>
      <c r="D149" s="25" t="s">
        <v>34</v>
      </c>
      <c r="E149" s="52" t="s">
        <v>68</v>
      </c>
      <c r="F149" s="24">
        <v>200</v>
      </c>
      <c r="G149" s="24">
        <v>16.72</v>
      </c>
      <c r="H149" s="24">
        <v>20.3</v>
      </c>
      <c r="I149" s="24">
        <v>34.1</v>
      </c>
      <c r="J149" s="24">
        <v>402</v>
      </c>
      <c r="K149" s="46">
        <v>443</v>
      </c>
      <c r="L149" s="24">
        <v>46.07</v>
      </c>
    </row>
    <row r="150" spans="1:12" ht="15">
      <c r="A150" s="19"/>
      <c r="B150" s="20"/>
      <c r="C150" s="21"/>
      <c r="D150" s="25" t="s">
        <v>35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36</v>
      </c>
      <c r="E151" s="52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5" t="s">
        <v>37</v>
      </c>
      <c r="E152" s="52" t="s">
        <v>38</v>
      </c>
      <c r="F152" s="24">
        <v>50</v>
      </c>
      <c r="G152" s="24">
        <v>3.1</v>
      </c>
      <c r="H152" s="24">
        <v>0.5</v>
      </c>
      <c r="I152" s="24">
        <v>29.15</v>
      </c>
      <c r="J152" s="24">
        <v>128.15</v>
      </c>
      <c r="K152" s="46">
        <v>1</v>
      </c>
      <c r="L152" s="24">
        <v>3.2</v>
      </c>
    </row>
    <row r="153" spans="1:12" ht="15">
      <c r="A153" s="19"/>
      <c r="B153" s="20"/>
      <c r="C153" s="21"/>
      <c r="D153" s="25" t="s">
        <v>39</v>
      </c>
      <c r="E153" s="52" t="s">
        <v>40</v>
      </c>
      <c r="F153" s="24">
        <v>40</v>
      </c>
      <c r="G153" s="24">
        <v>2.64</v>
      </c>
      <c r="H153" s="24">
        <v>0.48</v>
      </c>
      <c r="I153" s="24">
        <v>13.36</v>
      </c>
      <c r="J153" s="24">
        <v>69.599999999999994</v>
      </c>
      <c r="K153" s="46">
        <v>2</v>
      </c>
      <c r="L153" s="24">
        <v>2.14</v>
      </c>
    </row>
    <row r="154" spans="1:12" ht="15">
      <c r="A154" s="19"/>
      <c r="B154" s="20"/>
      <c r="C154" s="21"/>
      <c r="D154" s="22" t="s">
        <v>41</v>
      </c>
      <c r="E154" s="52" t="s">
        <v>58</v>
      </c>
      <c r="F154" s="24">
        <v>200</v>
      </c>
      <c r="G154" s="24">
        <v>0.26</v>
      </c>
      <c r="H154" s="24">
        <v>0.06</v>
      </c>
      <c r="I154" s="24">
        <v>10.24</v>
      </c>
      <c r="J154" s="24">
        <v>43.68</v>
      </c>
      <c r="K154" s="46">
        <v>686</v>
      </c>
      <c r="L154" s="24">
        <v>5.43</v>
      </c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29</v>
      </c>
      <c r="E156" s="30"/>
      <c r="F156" s="31">
        <f>SUM(F147:F155)</f>
        <v>750</v>
      </c>
      <c r="G156" s="31">
        <f t="shared" ref="G156:J156" si="72">SUM(G147:G155)</f>
        <v>26.78</v>
      </c>
      <c r="H156" s="31">
        <f t="shared" si="72"/>
        <v>26.84</v>
      </c>
      <c r="I156" s="31">
        <f t="shared" si="72"/>
        <v>110.44999999999999</v>
      </c>
      <c r="J156" s="31">
        <f t="shared" si="72"/>
        <v>803.43</v>
      </c>
      <c r="K156" s="47"/>
      <c r="L156" s="31">
        <f t="shared" ref="L156" si="73">SUM(L147:L155)</f>
        <v>96.28</v>
      </c>
    </row>
    <row r="157" spans="1:12" ht="15">
      <c r="A157" s="35">
        <f>A139</f>
        <v>2</v>
      </c>
      <c r="B157" s="36">
        <f>B139</f>
        <v>3</v>
      </c>
      <c r="C157" s="58" t="s">
        <v>43</v>
      </c>
      <c r="D157" s="59"/>
      <c r="E157" s="37"/>
      <c r="F157" s="38">
        <f>F146+F156</f>
        <v>750</v>
      </c>
      <c r="G157" s="38">
        <f t="shared" ref="G157" si="74">G146+G156</f>
        <v>26.78</v>
      </c>
      <c r="H157" s="38">
        <f t="shared" ref="H157" si="75">H146+H156</f>
        <v>26.84</v>
      </c>
      <c r="I157" s="38">
        <f t="shared" ref="I157" si="76">I146+I156</f>
        <v>110.44999999999999</v>
      </c>
      <c r="J157" s="38">
        <f t="shared" ref="J157:L157" si="77">J146+J156</f>
        <v>803.43</v>
      </c>
      <c r="K157" s="38"/>
      <c r="L157" s="38">
        <f t="shared" si="77"/>
        <v>96.28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17"/>
      <c r="F158" s="18"/>
      <c r="G158" s="18"/>
      <c r="H158" s="18"/>
      <c r="I158" s="18"/>
      <c r="J158" s="18"/>
      <c r="K158" s="45"/>
      <c r="L158" s="18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26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>
      <c r="A161" s="19"/>
      <c r="B161" s="20"/>
      <c r="C161" s="21"/>
      <c r="D161" s="25" t="s">
        <v>27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28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29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47"/>
      <c r="L165" s="31">
        <f t="shared" ref="L165" si="79">SUM(L158:L164)</f>
        <v>0</v>
      </c>
    </row>
    <row r="166" spans="1:12" ht="15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3" t="s">
        <v>59</v>
      </c>
      <c r="F166" s="24">
        <v>60</v>
      </c>
      <c r="G166" s="24">
        <v>1.4</v>
      </c>
      <c r="H166" s="24">
        <v>0</v>
      </c>
      <c r="I166" s="24">
        <v>0.65</v>
      </c>
      <c r="J166" s="24">
        <v>8.0500000000000007</v>
      </c>
      <c r="K166" s="46">
        <v>576</v>
      </c>
      <c r="L166" s="24">
        <v>5.29</v>
      </c>
    </row>
    <row r="167" spans="1:12" ht="15">
      <c r="A167" s="19"/>
      <c r="B167" s="20"/>
      <c r="C167" s="21"/>
      <c r="D167" s="25" t="s">
        <v>32</v>
      </c>
      <c r="E167" s="52" t="s">
        <v>74</v>
      </c>
      <c r="F167" s="24">
        <v>200</v>
      </c>
      <c r="G167" s="24">
        <v>5.84</v>
      </c>
      <c r="H167" s="24">
        <v>10.6</v>
      </c>
      <c r="I167" s="24">
        <v>14.58</v>
      </c>
      <c r="J167" s="24">
        <v>174.76</v>
      </c>
      <c r="K167" s="46">
        <v>132</v>
      </c>
      <c r="L167" s="24">
        <v>15.08</v>
      </c>
    </row>
    <row r="168" spans="1:12" ht="15">
      <c r="A168" s="19"/>
      <c r="B168" s="20"/>
      <c r="C168" s="21"/>
      <c r="D168" s="25" t="s">
        <v>34</v>
      </c>
      <c r="E168" s="52" t="s">
        <v>73</v>
      </c>
      <c r="F168" s="24">
        <v>200</v>
      </c>
      <c r="G168" s="24">
        <v>12.48</v>
      </c>
      <c r="H168" s="24">
        <v>12.4</v>
      </c>
      <c r="I168" s="24">
        <v>27.2</v>
      </c>
      <c r="J168" s="24">
        <v>291.8</v>
      </c>
      <c r="K168" s="46">
        <v>114</v>
      </c>
      <c r="L168" s="24">
        <v>54.57</v>
      </c>
    </row>
    <row r="169" spans="1:12" ht="15">
      <c r="A169" s="19"/>
      <c r="B169" s="20"/>
      <c r="C169" s="21"/>
      <c r="D169" s="25" t="s">
        <v>35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36</v>
      </c>
      <c r="E170" s="52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5" t="s">
        <v>37</v>
      </c>
      <c r="E171" s="52" t="s">
        <v>38</v>
      </c>
      <c r="F171" s="24">
        <v>50</v>
      </c>
      <c r="G171" s="24">
        <v>3.1</v>
      </c>
      <c r="H171" s="24">
        <v>0.5</v>
      </c>
      <c r="I171" s="24">
        <v>29.15</v>
      </c>
      <c r="J171" s="24">
        <v>128.15</v>
      </c>
      <c r="K171" s="46">
        <v>1</v>
      </c>
      <c r="L171" s="24">
        <v>3.2</v>
      </c>
    </row>
    <row r="172" spans="1:12" ht="15">
      <c r="A172" s="19"/>
      <c r="B172" s="20"/>
      <c r="C172" s="21"/>
      <c r="D172" s="25" t="s">
        <v>39</v>
      </c>
      <c r="E172" s="52" t="s">
        <v>40</v>
      </c>
      <c r="F172" s="24">
        <v>40</v>
      </c>
      <c r="G172" s="24">
        <v>2.64</v>
      </c>
      <c r="H172" s="24">
        <v>0.48</v>
      </c>
      <c r="I172" s="24">
        <v>13.36</v>
      </c>
      <c r="J172" s="24">
        <v>69.599999999999994</v>
      </c>
      <c r="K172" s="46">
        <v>2</v>
      </c>
      <c r="L172" s="24">
        <v>2.14</v>
      </c>
    </row>
    <row r="173" spans="1:12" ht="15">
      <c r="A173" s="19"/>
      <c r="B173" s="20"/>
      <c r="C173" s="21"/>
      <c r="D173" s="48" t="s">
        <v>41</v>
      </c>
      <c r="E173" s="52" t="s">
        <v>42</v>
      </c>
      <c r="F173" s="24">
        <v>200</v>
      </c>
      <c r="G173" s="24">
        <v>0.82</v>
      </c>
      <c r="H173" s="24">
        <v>0.16</v>
      </c>
      <c r="I173" s="24">
        <v>26.2</v>
      </c>
      <c r="J173" s="24">
        <v>110</v>
      </c>
      <c r="K173" s="46">
        <v>3</v>
      </c>
      <c r="L173" s="24">
        <v>16</v>
      </c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29</v>
      </c>
      <c r="E175" s="30"/>
      <c r="F175" s="31">
        <f>SUM(F166:F174)</f>
        <v>750</v>
      </c>
      <c r="G175" s="31">
        <f t="shared" ref="G175:J175" si="80">SUM(G166:G174)</f>
        <v>26.28</v>
      </c>
      <c r="H175" s="31">
        <f t="shared" si="80"/>
        <v>24.14</v>
      </c>
      <c r="I175" s="31">
        <f t="shared" si="80"/>
        <v>111.14</v>
      </c>
      <c r="J175" s="31">
        <f t="shared" si="80"/>
        <v>782.36</v>
      </c>
      <c r="K175" s="47"/>
      <c r="L175" s="31">
        <f t="shared" ref="L175" si="81">SUM(L166:L174)</f>
        <v>96.28</v>
      </c>
    </row>
    <row r="176" spans="1:12" ht="15">
      <c r="A176" s="35">
        <f>A158</f>
        <v>2</v>
      </c>
      <c r="B176" s="36">
        <f>B158</f>
        <v>4</v>
      </c>
      <c r="C176" s="58" t="s">
        <v>43</v>
      </c>
      <c r="D176" s="59"/>
      <c r="E176" s="37"/>
      <c r="F176" s="38">
        <f>F165+F175</f>
        <v>750</v>
      </c>
      <c r="G176" s="38">
        <f t="shared" ref="G176" si="82">G165+G175</f>
        <v>26.28</v>
      </c>
      <c r="H176" s="38">
        <f t="shared" ref="H176" si="83">H165+H175</f>
        <v>24.14</v>
      </c>
      <c r="I176" s="38">
        <f t="shared" ref="I176" si="84">I165+I175</f>
        <v>111.14</v>
      </c>
      <c r="J176" s="38">
        <f t="shared" ref="J176:L176" si="85">J165+J175</f>
        <v>782.36</v>
      </c>
      <c r="K176" s="38"/>
      <c r="L176" s="38">
        <f t="shared" si="85"/>
        <v>96.28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17"/>
      <c r="F177" s="18"/>
      <c r="G177" s="18"/>
      <c r="H177" s="18"/>
      <c r="I177" s="18"/>
      <c r="J177" s="18"/>
      <c r="K177" s="45"/>
      <c r="L177" s="18"/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26</v>
      </c>
      <c r="E179" s="23"/>
      <c r="F179" s="24"/>
      <c r="G179" s="24"/>
      <c r="H179" s="24"/>
      <c r="I179" s="24"/>
      <c r="J179" s="24"/>
      <c r="K179" s="46"/>
      <c r="L179" s="24"/>
    </row>
    <row r="180" spans="1:12" ht="15">
      <c r="A180" s="19"/>
      <c r="B180" s="20"/>
      <c r="C180" s="21"/>
      <c r="D180" s="25" t="s">
        <v>27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19"/>
      <c r="B181" s="20"/>
      <c r="C181" s="21"/>
      <c r="D181" s="25" t="s">
        <v>28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29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47"/>
      <c r="L184" s="31">
        <f t="shared" ref="L184" si="87">SUM(L177:L183)</f>
        <v>0</v>
      </c>
    </row>
    <row r="185" spans="1:12" ht="15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52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32</v>
      </c>
      <c r="E186" s="52" t="s">
        <v>33</v>
      </c>
      <c r="F186" s="24">
        <v>200</v>
      </c>
      <c r="G186" s="24">
        <v>5.3</v>
      </c>
      <c r="H186" s="24">
        <v>6</v>
      </c>
      <c r="I186" s="24">
        <v>12</v>
      </c>
      <c r="J186" s="24">
        <v>175</v>
      </c>
      <c r="K186" s="46">
        <v>29</v>
      </c>
      <c r="L186" s="24">
        <v>9.3800000000000008</v>
      </c>
    </row>
    <row r="187" spans="1:12" ht="15">
      <c r="A187" s="19"/>
      <c r="B187" s="20"/>
      <c r="C187" s="21"/>
      <c r="D187" s="25" t="s">
        <v>34</v>
      </c>
      <c r="E187" s="52" t="s">
        <v>50</v>
      </c>
      <c r="F187" s="24">
        <v>200</v>
      </c>
      <c r="G187" s="24">
        <v>20.100000000000001</v>
      </c>
      <c r="H187" s="24">
        <v>16.2</v>
      </c>
      <c r="I187" s="24">
        <v>36.5</v>
      </c>
      <c r="J187" s="24">
        <v>389.6</v>
      </c>
      <c r="K187" s="46">
        <v>88</v>
      </c>
      <c r="L187" s="24">
        <v>76.709999999999994</v>
      </c>
    </row>
    <row r="188" spans="1:12" ht="15">
      <c r="A188" s="19"/>
      <c r="B188" s="20"/>
      <c r="C188" s="21"/>
      <c r="D188" s="25" t="s">
        <v>35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36</v>
      </c>
      <c r="E189" s="52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37</v>
      </c>
      <c r="E190" s="52" t="s">
        <v>38</v>
      </c>
      <c r="F190" s="24">
        <v>50</v>
      </c>
      <c r="G190" s="24">
        <v>3.1</v>
      </c>
      <c r="H190" s="24">
        <v>0.5</v>
      </c>
      <c r="I190" s="24">
        <v>29.15</v>
      </c>
      <c r="J190" s="24">
        <v>128.15</v>
      </c>
      <c r="K190" s="46">
        <v>1</v>
      </c>
      <c r="L190" s="24">
        <v>3.2</v>
      </c>
    </row>
    <row r="191" spans="1:12" ht="15">
      <c r="A191" s="19"/>
      <c r="B191" s="20"/>
      <c r="C191" s="21"/>
      <c r="D191" s="25" t="s">
        <v>39</v>
      </c>
      <c r="E191" s="52" t="s">
        <v>40</v>
      </c>
      <c r="F191" s="24">
        <v>50</v>
      </c>
      <c r="G191" s="24">
        <v>3.3</v>
      </c>
      <c r="H191" s="24">
        <v>0.6</v>
      </c>
      <c r="I191" s="24">
        <v>16.7</v>
      </c>
      <c r="J191" s="24">
        <v>87</v>
      </c>
      <c r="K191" s="46">
        <v>4</v>
      </c>
      <c r="L191" s="24">
        <v>2.7</v>
      </c>
    </row>
    <row r="192" spans="1:12" ht="15">
      <c r="A192" s="19"/>
      <c r="B192" s="20"/>
      <c r="C192" s="21"/>
      <c r="D192" s="22" t="s">
        <v>41</v>
      </c>
      <c r="E192" s="52" t="s">
        <v>51</v>
      </c>
      <c r="F192" s="24">
        <v>200</v>
      </c>
      <c r="G192" s="24">
        <v>0.2</v>
      </c>
      <c r="H192" s="24">
        <v>0.04</v>
      </c>
      <c r="I192" s="24">
        <v>9.02</v>
      </c>
      <c r="J192" s="24">
        <v>37.32</v>
      </c>
      <c r="K192" s="46">
        <v>685</v>
      </c>
      <c r="L192" s="24">
        <v>4.29</v>
      </c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29</v>
      </c>
      <c r="E194" s="30"/>
      <c r="F194" s="31">
        <f>SUM(F185:F193)</f>
        <v>700</v>
      </c>
      <c r="G194" s="31">
        <f t="shared" ref="G194:J194" si="88">SUM(G185:G193)</f>
        <v>32.000000000000007</v>
      </c>
      <c r="H194" s="31">
        <f t="shared" si="88"/>
        <v>23.34</v>
      </c>
      <c r="I194" s="31">
        <f t="shared" si="88"/>
        <v>103.37</v>
      </c>
      <c r="J194" s="31">
        <f t="shared" si="88"/>
        <v>817.07</v>
      </c>
      <c r="K194" s="47"/>
      <c r="L194" s="31">
        <f t="shared" ref="L194" si="89">SUM(L185:L193)</f>
        <v>96.28</v>
      </c>
    </row>
    <row r="195" spans="1:12" ht="15">
      <c r="A195" s="35">
        <f>A177</f>
        <v>2</v>
      </c>
      <c r="B195" s="36">
        <f>B177</f>
        <v>5</v>
      </c>
      <c r="C195" s="58" t="s">
        <v>43</v>
      </c>
      <c r="D195" s="59"/>
      <c r="E195" s="37"/>
      <c r="F195" s="38">
        <f>F184+F194</f>
        <v>700</v>
      </c>
      <c r="G195" s="38">
        <f t="shared" ref="G195" si="90">G184+G194</f>
        <v>32.000000000000007</v>
      </c>
      <c r="H195" s="38">
        <f t="shared" ref="H195" si="91">H184+H194</f>
        <v>23.34</v>
      </c>
      <c r="I195" s="38">
        <f t="shared" ref="I195" si="92">I184+I194</f>
        <v>103.37</v>
      </c>
      <c r="J195" s="38">
        <f t="shared" ref="J195:L195" si="93">J184+J194</f>
        <v>817.07</v>
      </c>
      <c r="K195" s="38"/>
      <c r="L195" s="38">
        <f t="shared" si="93"/>
        <v>96.28</v>
      </c>
    </row>
    <row r="196" spans="1:12">
      <c r="A196" s="49"/>
      <c r="B196" s="50"/>
      <c r="C196" s="60" t="s">
        <v>53</v>
      </c>
      <c r="D196" s="60"/>
      <c r="E196" s="60"/>
      <c r="F196" s="51">
        <f>(F24+F43+F62+F81+F100+F119+F138+F157+F176+F195)/(IF(F24=0,0,1)+IF(F43=0,0,1)+IF(F62=0,0,1)+IF(F81=0,0,1)+IF(F100=0,0,1)+IF(F119=0,0,1)+IF(F138=0,0,1)+IF(F157=0,0,1)+IF(F176=0,0,1)+IF(F195=0,0,1))</f>
        <v>794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28.501600000000003</v>
      </c>
      <c r="H196" s="51">
        <f t="shared" si="94"/>
        <v>24.225000000000001</v>
      </c>
      <c r="I196" s="51">
        <f t="shared" si="94"/>
        <v>108.18199999999999</v>
      </c>
      <c r="J196" s="51">
        <f t="shared" si="94"/>
        <v>792.7</v>
      </c>
      <c r="K196" s="51"/>
      <c r="L196" s="51">
        <f t="shared" ref="L196" si="95">(L24+L43+L62+L81+L100+L119+L138+L157+L176+L195)/(IF(L24=0,0,1)+IF(L43=0,0,1)+IF(L62=0,0,1)+IF(L81=0,0,1)+IF(L100=0,0,1)+IF(L119=0,0,1)+IF(L138=0,0,1)+IF(L157=0,0,1)+IF(L176=0,0,1)+IF(L195=0,0,1))</f>
        <v>96.079999999999984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31496062992125984" footer="0.31496062992125984"/>
  <pageSetup paperSize="9" scale="5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2025-02-27T11:45:46Z</cp:lastPrinted>
  <dcterms:created xsi:type="dcterms:W3CDTF">2022-05-16T14:23:00Z</dcterms:created>
  <dcterms:modified xsi:type="dcterms:W3CDTF">2025-03-24T07:28:02Z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9CE1BA9F3EF64DE8A4855DD5F05EA5F5_12</vt:lpwstr>
  </property>
  <property fmtid="{D5CDD505-2E9C-101B-9397-08002B2CF9AE}" pid="3" name="KSOProductBuildVer">
    <vt:lpwstr>1049-12.2.0.17562</vt:lpwstr>
  </property>
</Properties>
</file>